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Uitleg" sheetId="1" state="visible" r:id="rId3"/>
    <sheet name="Verlof en vakantiegeld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<sst xmlns="http://schemas.openxmlformats.org/spreadsheetml/2006/main" count="33" uniqueCount="32">
  <si>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 xml:space="preserve">Haeswijk-Digital</t>
  </si>
  <si>
    <t xml:space="preserve">Verlof en vakantiegeld</t>
  </si>
  <si>
    <t xml:space="preserve">Houd per medewerker het verlofsaldo bij en zie hoeveel vakantiegeld er is opgebouwd en in mei wordt uitbetaald.</t>
  </si>
  <si>
    <t xml:space="preserve">Zo gebruik je dit bestand</t>
  </si>
  <si>
    <t xml:space="preserve">1. Vul bovenaan het aantal verstreken maanden van het opbouwjaar in (juni tot en met mei).</t>
  </si>
  <si>
    <t xml:space="preserve">2. Vul per medewerker de uren per week, het bovenwettelijk verlof en de opgenomen uren in.</t>
  </si>
  <si>
    <t xml:space="preserve">3. Vul het bruto jaarsalaris in.</t>
  </si>
  <si>
    <t xml:space="preserve">4. Lees het verlofsaldo en het opgebouwde vakantiegeld af.</t>
  </si>
  <si>
    <t xml:space="preserve">Legenda</t>
  </si>
  <si>
    <t xml:space="preserve">Gele cel met blauwe tekst: hier vul je zelf iets in</t>
  </si>
  <si>
    <t xml:space="preserve">Witte cel met zwarte tekst: wordt automatisch berekend, niet aanpassen</t>
  </si>
  <si>
    <t xml:space="preserve">Dit is een voorbeeldbestand met verzonnen gegevens. Wil je er een op maat voor jouw situatie? Vraag het aan op haeswijk-digital.nl/aanvraag</t>
  </si>
  <si>
    <t xml:space="preserve">Wettelijk verlof is 4 keer het aantal uren per week. Vakantiegeld: 8% van het bruto jaarsalaris.</t>
  </si>
  <si>
    <t xml:space="preserve">Maanden opgebouwd</t>
  </si>
  <si>
    <t xml:space="preserve">Medewerker</t>
  </si>
  <si>
    <t xml:space="preserve">Uren per week</t>
  </si>
  <si>
    <t xml:space="preserve">Wettelijk verlof (uren)</t>
  </si>
  <si>
    <t xml:space="preserve">Bovenwettelijk (uren)</t>
  </si>
  <si>
    <t xml:space="preserve">Opgenomen (uren)</t>
  </si>
  <si>
    <t xml:space="preserve">Saldo (uren)</t>
  </si>
  <si>
    <t xml:space="preserve">Bruto jaarsalaris</t>
  </si>
  <si>
    <t xml:space="preserve">Vakantiegeld %</t>
  </si>
  <si>
    <t xml:space="preserve">Opgebouwd vakantiegeld</t>
  </si>
  <si>
    <t xml:space="preserve">Uitbetaling in mei</t>
  </si>
  <si>
    <t xml:space="preserve">Sanne de Vries</t>
  </si>
  <si>
    <t xml:space="preserve">Daan Bakker</t>
  </si>
  <si>
    <t xml:space="preserve">Fleur Jansen</t>
  </si>
  <si>
    <t xml:space="preserve">Joris Visser</t>
  </si>
  <si>
    <t xml:space="preserve">Noor Smit</t>
  </si>
  <si>
    <t xml:space="preserve">Bram de Jong</t>
  </si>
  <si>
    <t xml:space="preserve">Totaal</t>
  </si>
  <si>
    <t xml:space="preserve">Gele cellen vul je zelf in. Witte cellen rekenen automatisch.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</si>
</sst>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"/>
    <numFmt numFmtId="166" formatCode="&quot;€ &quot;#,##0;&quot;-€ &quot;#,##0;\-"/>
    <numFmt numFmtId="167" formatCode="0%"/>
    <numFmt numFmtId="168" formatCode="&quot;€ &quot;#,##0.00;&quot;-€ &quot;#,##0.00;\-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8102E"/>
      <name val="Arial"/>
      <family val="0"/>
      <charset val="1"/>
    </font>
    <font>
      <b val="true"/>
      <sz val="20"/>
      <color rgb="FF14060A"/>
      <name val="Arial"/>
      <family val="0"/>
      <charset val="1"/>
    </font>
    <font>
      <sz val="11"/>
      <name val="Arial"/>
      <family val="0"/>
      <charset val="1"/>
    </font>
    <font>
      <b val="true"/>
      <sz val="12"/>
      <color rgb="FF14060A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0"/>
      <color rgb="FF6D5A54"/>
      <name val="Arial"/>
      <family val="0"/>
      <charset val="1"/>
    </font>
    <font>
      <b val="true"/>
      <sz val="16"/>
      <color rgb="FF14060A"/>
      <name val="Arial"/>
      <family val="0"/>
      <charset val="1"/>
    </font>
    <font>
      <sz val="10"/>
      <color rgb="FF6D5A54"/>
      <name val="Arial"/>
      <family val="0"/>
      <charset val="1"/>
    </font>
    <font>
      <sz val="10"/>
      <color rgb="FF14060A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6D5A5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CC"/>
        <bgColor rgb="FFF6F3EE"/>
      </patternFill>
    </fill>
    <fill>
      <patternFill patternType="solid">
        <fgColor rgb="FF14060A"/>
        <bgColor rgb="FF000000"/>
      </patternFill>
    </fill>
    <fill>
      <patternFill patternType="solid">
        <fgColor rgb="FFF6F3EE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2DCD3"/>
      </bottom>
      <diagonal/>
    </border>
    <border diagonalUp="false" diagonalDown="false">
      <left/>
      <right/>
      <top style="medium">
        <color rgb="FF14060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8102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C"/>
      <rgbColor rgb="FFF6F3EE"/>
      <rgbColor rgb="FF660066"/>
      <rgbColor rgb="FFFF8080"/>
      <rgbColor rgb="FF0066CC"/>
      <rgbColor rgb="FFE2DC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D5A54"/>
      <rgbColor rgb="FF969696"/>
      <rgbColor rgb="FF003366"/>
      <rgbColor rgb="FF339966"/>
      <rgbColor rgb="FF14060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0"/>
  </cols>
  <sheetData>
    <row r="2" customFormat="false" ht="15" hidden="false" customHeight="false" outlineLevel="0" collapsed="false">
      <c r="B2" s="1" t="s">
        <v>0</v>
      </c>
    </row>
    <row r="3" customFormat="false" ht="24.45" hidden="false" customHeight="false" outlineLevel="0" collapsed="false">
      <c r="B3" s="2" t="s">
        <v>1</v>
      </c>
    </row>
    <row r="5" customFormat="false" ht="48" hidden="false" customHeight="true" outlineLevel="0" collapsed="false">
      <c r="B5" s="3" t="s">
        <v>2</v>
      </c>
    </row>
    <row r="7" customFormat="false" ht="15" hidden="false" customHeight="false" outlineLevel="0" collapsed="false">
      <c r="B7" s="4" t="s">
        <v>3</v>
      </c>
    </row>
    <row r="8" customFormat="false" ht="15" hidden="false" customHeight="false" outlineLevel="0" collapsed="false">
      <c r="B8" s="5" t="s">
        <v>4</v>
      </c>
    </row>
    <row r="9" customFormat="false" ht="15" hidden="false" customHeight="false" outlineLevel="0" collapsed="false">
      <c r="B9" s="5" t="s">
        <v>5</v>
      </c>
    </row>
    <row r="10" customFormat="false" ht="15" hidden="false" customHeight="false" outlineLevel="0" collapsed="false">
      <c r="B10" s="5" t="s">
        <v>6</v>
      </c>
    </row>
    <row r="11" customFormat="false" ht="15" hidden="false" customHeight="false" outlineLevel="0" collapsed="false">
      <c r="B11" s="5" t="s">
        <v>7</v>
      </c>
    </row>
    <row r="13" customFormat="false" ht="15" hidden="false" customHeight="false" outlineLevel="0" collapsed="false">
      <c r="B13" s="4" t="s">
        <v>8</v>
      </c>
    </row>
    <row r="14" customFormat="false" ht="15" hidden="false" customHeight="false" outlineLevel="0" collapsed="false">
      <c r="B14" s="6" t="s">
        <v>9</v>
      </c>
    </row>
    <row r="15" customFormat="false" ht="15" hidden="false" customHeight="false" outlineLevel="0" collapsed="false">
      <c r="B15" s="7" t="s">
        <v>10</v>
      </c>
    </row>
    <row r="17" customFormat="false" ht="23.85" hidden="false" customHeight="false" outlineLevel="0" collapsed="false">
      <c r="B17" s="8" t="s">
        <v>11</v>
      </c>
    </row>
  </sheetData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0"/>
    <col collapsed="false" customWidth="true" hidden="false" outlineLevel="0" max="3" min="3" style="0" width="12"/>
    <col collapsed="false" customWidth="true" hidden="false" outlineLevel="0" max="4" min="4" style="0" width="13"/>
    <col collapsed="false" customWidth="true" hidden="false" outlineLevel="0" max="5" min="5" style="0" width="12"/>
    <col collapsed="false" customWidth="true" hidden="false" outlineLevel="0" max="6" min="6" style="0" width="11"/>
    <col collapsed="false" customWidth="true" hidden="false" outlineLevel="0" max="7" min="7" style="0" width="14"/>
    <col collapsed="false" customWidth="true" hidden="false" outlineLevel="0" max="8" min="8" style="0" width="13"/>
    <col collapsed="false" customWidth="true" hidden="false" outlineLevel="0" max="10" min="9" style="0" width="15"/>
  </cols>
  <sheetData>
    <row r="1" customFormat="false" ht="25.5" hidden="false" customHeight="true" outlineLevel="0" collapsed="false">
      <c r="A1" s="9" t="s">
        <v>1</v>
      </c>
    </row>
    <row r="2" customFormat="false" ht="15" hidden="false" customHeight="false" outlineLevel="0" collapsed="false">
      <c r="A2" s="10" t="s">
        <v>12</v>
      </c>
    </row>
    <row r="4" customFormat="false" ht="15" hidden="false" customHeight="false" outlineLevel="0" collapsed="false">
      <c r="A4" s="11" t="s">
        <v>13</v>
      </c>
      <c r="B4" s="12" t="n">
        <v>5</v>
      </c>
    </row>
    <row r="6" customFormat="false" ht="30" hidden="false" customHeight="true" outlineLevel="0" collapsed="false">
      <c r="A6" s="13" t="s">
        <v>14</v>
      </c>
      <c r="B6" s="14" t="s">
        <v>15</v>
      </c>
      <c r="C6" s="14" t="s">
        <v>16</v>
      </c>
      <c r="D6" s="14" t="s">
        <v>17</v>
      </c>
      <c r="E6" s="14" t="s">
        <v>18</v>
      </c>
      <c r="F6" s="14" t="s">
        <v>19</v>
      </c>
      <c r="G6" s="14" t="s">
        <v>20</v>
      </c>
      <c r="H6" s="14" t="s">
        <v>21</v>
      </c>
      <c r="I6" s="14" t="s">
        <v>22</v>
      </c>
      <c r="J6" s="14" t="s">
        <v>23</v>
      </c>
    </row>
    <row r="7" customFormat="false" ht="15" hidden="false" customHeight="false" outlineLevel="0" collapsed="false">
      <c r="A7" s="11" t="s">
        <v>24</v>
      </c>
      <c r="B7" s="15" t="n">
        <v>36</v>
      </c>
      <c r="C7" s="16" t="n">
        <f aca="false">B7*4</f>
        <v>144</v>
      </c>
      <c r="D7" s="15" t="n">
        <v>36</v>
      </c>
      <c r="E7" s="15" t="n">
        <v>52</v>
      </c>
      <c r="F7" s="17" t="n">
        <f aca="false">C7+D7-E7</f>
        <v>128</v>
      </c>
      <c r="G7" s="18" t="n">
        <v>46800</v>
      </c>
      <c r="H7" s="19" t="n">
        <v>0.08</v>
      </c>
      <c r="I7" s="20" t="n">
        <f aca="false">G7*H7*$B$4/12</f>
        <v>1560</v>
      </c>
      <c r="J7" s="20" t="n">
        <f aca="false">G7*H7</f>
        <v>3744</v>
      </c>
    </row>
    <row r="8" customFormat="false" ht="15" hidden="false" customHeight="false" outlineLevel="0" collapsed="false">
      <c r="A8" s="11" t="s">
        <v>25</v>
      </c>
      <c r="B8" s="15" t="n">
        <v>32</v>
      </c>
      <c r="C8" s="16" t="n">
        <f aca="false">B8*4</f>
        <v>128</v>
      </c>
      <c r="D8" s="15" t="n">
        <v>0</v>
      </c>
      <c r="E8" s="15" t="n">
        <v>40</v>
      </c>
      <c r="F8" s="17" t="n">
        <f aca="false">C8+D8-E8</f>
        <v>88</v>
      </c>
      <c r="G8" s="18" t="n">
        <v>34320</v>
      </c>
      <c r="H8" s="19" t="n">
        <v>0.08</v>
      </c>
      <c r="I8" s="20" t="n">
        <f aca="false">G8*H8*$B$4/12</f>
        <v>1144</v>
      </c>
      <c r="J8" s="20" t="n">
        <f aca="false">G8*H8</f>
        <v>2745.6</v>
      </c>
    </row>
    <row r="9" customFormat="false" ht="15" hidden="false" customHeight="false" outlineLevel="0" collapsed="false">
      <c r="A9" s="11" t="s">
        <v>26</v>
      </c>
      <c r="B9" s="15" t="n">
        <v>24</v>
      </c>
      <c r="C9" s="16" t="n">
        <f aca="false">B9*4</f>
        <v>96</v>
      </c>
      <c r="D9" s="15" t="n">
        <v>0</v>
      </c>
      <c r="E9" s="15" t="n">
        <v>16</v>
      </c>
      <c r="F9" s="17" t="n">
        <f aca="false">C9+D9-E9</f>
        <v>80</v>
      </c>
      <c r="G9" s="18" t="n">
        <v>25500</v>
      </c>
      <c r="H9" s="19" t="n">
        <v>0.08</v>
      </c>
      <c r="I9" s="20" t="n">
        <f aca="false">G9*H9*$B$4/12</f>
        <v>850</v>
      </c>
      <c r="J9" s="20" t="n">
        <f aca="false">G9*H9</f>
        <v>2040</v>
      </c>
    </row>
    <row r="10" customFormat="false" ht="15" hidden="false" customHeight="false" outlineLevel="0" collapsed="false">
      <c r="A10" s="11" t="s">
        <v>27</v>
      </c>
      <c r="B10" s="15" t="n">
        <v>40</v>
      </c>
      <c r="C10" s="16" t="n">
        <f aca="false">B10*4</f>
        <v>160</v>
      </c>
      <c r="D10" s="15" t="n">
        <v>16</v>
      </c>
      <c r="E10" s="15" t="n">
        <v>72</v>
      </c>
      <c r="F10" s="17" t="n">
        <f aca="false">C10+D10-E10</f>
        <v>104</v>
      </c>
      <c r="G10" s="18" t="n">
        <v>37190</v>
      </c>
      <c r="H10" s="19" t="n">
        <v>0.08</v>
      </c>
      <c r="I10" s="20" t="n">
        <f aca="false">G10*H10*$B$4/12</f>
        <v>1239.66666666667</v>
      </c>
      <c r="J10" s="20" t="n">
        <f aca="false">G10*H10</f>
        <v>2975.2</v>
      </c>
    </row>
    <row r="11" customFormat="false" ht="15" hidden="false" customHeight="false" outlineLevel="0" collapsed="false">
      <c r="A11" s="11" t="s">
        <v>28</v>
      </c>
      <c r="B11" s="15" t="n">
        <v>32</v>
      </c>
      <c r="C11" s="16" t="n">
        <f aca="false">B11*4</f>
        <v>128</v>
      </c>
      <c r="D11" s="15" t="n">
        <v>24</v>
      </c>
      <c r="E11" s="15" t="n">
        <v>30</v>
      </c>
      <c r="F11" s="17" t="n">
        <f aca="false">C11+D11-E11</f>
        <v>122</v>
      </c>
      <c r="G11" s="18" t="n">
        <v>41040</v>
      </c>
      <c r="H11" s="19" t="n">
        <v>0.08</v>
      </c>
      <c r="I11" s="20" t="n">
        <f aca="false">G11*H11*$B$4/12</f>
        <v>1368</v>
      </c>
      <c r="J11" s="20" t="n">
        <f aca="false">G11*H11</f>
        <v>3283.2</v>
      </c>
    </row>
    <row r="12" customFormat="false" ht="15" hidden="false" customHeight="false" outlineLevel="0" collapsed="false">
      <c r="A12" s="11" t="s">
        <v>29</v>
      </c>
      <c r="B12" s="15" t="n">
        <v>16</v>
      </c>
      <c r="C12" s="16" t="n">
        <f aca="false">B12*4</f>
        <v>64</v>
      </c>
      <c r="D12" s="15" t="n">
        <v>0</v>
      </c>
      <c r="E12" s="15" t="n">
        <v>8</v>
      </c>
      <c r="F12" s="17" t="n">
        <f aca="false">C12+D12-E12</f>
        <v>56</v>
      </c>
      <c r="G12" s="18" t="n">
        <v>11980</v>
      </c>
      <c r="H12" s="19" t="n">
        <v>0.08</v>
      </c>
      <c r="I12" s="20" t="n">
        <f aca="false">G12*H12*$B$4/12</f>
        <v>399.333333333333</v>
      </c>
      <c r="J12" s="20" t="n">
        <f aca="false">G12*H12</f>
        <v>958.4</v>
      </c>
    </row>
    <row r="13" customFormat="false" ht="15" hidden="false" customHeight="false" outlineLevel="0" collapsed="false">
      <c r="A13" s="21" t="s">
        <v>30</v>
      </c>
      <c r="B13" s="21"/>
      <c r="C13" s="22" t="n">
        <f aca="false">SUM(C7:C12)</f>
        <v>720</v>
      </c>
      <c r="D13" s="22" t="n">
        <f aca="false">SUM(D7:D12)</f>
        <v>76</v>
      </c>
      <c r="E13" s="22" t="n">
        <f aca="false">SUM(E7:E12)</f>
        <v>218</v>
      </c>
      <c r="F13" s="22" t="n">
        <f aca="false">SUM(F7:F12)</f>
        <v>578</v>
      </c>
      <c r="G13" s="23" t="n">
        <f aca="false">SUM(G7:G12)</f>
        <v>196830</v>
      </c>
      <c r="H13" s="21"/>
      <c r="I13" s="23" t="n">
        <f aca="false">SUM(I7:I12)</f>
        <v>6561</v>
      </c>
      <c r="J13" s="23" t="n">
        <f aca="false">SUM(J7:J12)</f>
        <v>15746.4</v>
      </c>
    </row>
    <row r="15" customFormat="false" ht="15" hidden="false" customHeight="false" outlineLevel="0" collapsed="false">
      <c r="A15" s="24" t="s">
        <v>31</v>
      </c>
    </row>
  </sheetData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2026-10-18T01:06:58Z</dcterms:created>
  <dc:creator>Haeswijk-Digital</dc:creator>
  <dc:description/>
  <dc:language>en-US</dc:language>
  <cp:lastModifiedBy/>
  <dcterms:modified xsi:type="dcterms:W3CDTF">2026-10-18T01:06:58Z</dcterms:modified>
  <cp:revision>0</cp:revision>
  <dc:subject/>
  <dc:title>Verlof en vakantiegeld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