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Ur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<sst xmlns="http://schemas.openxmlformats.org/spreadsheetml/2006/main" count="41" uniqueCount="41">
  <si>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Haeswijk-Digital</t>
  </si>
  <si>
    <t xml:space="preserve">Urenregistratie met toeslagen</t>
  </si>
  <si>
    <t xml:space="preserve">Vul per medewerker de gewerkte uren per dag in. Het bestand telt de uren, berekent overuren boven de contracturen en de weekendtoeslag, en geeft het loon voor de week.</t>
  </si>
  <si>
    <t xml:space="preserve">Zo gebruik je dit bestand</t>
  </si>
  <si>
    <t xml:space="preserve">1. Vul bovenaan het weeknummer en de toeslagpercentages in.</t>
  </si>
  <si>
    <t xml:space="preserve">2. Vul per medewerker het uurloon en de contracturen per week in.</t>
  </si>
  <si>
    <t xml:space="preserve">3. Vul de gewerkte uren per dag in.</t>
  </si>
  <si>
    <t xml:space="preserve">4. Lees de overuren, toeslagen en het weekloon af.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</si>
  <si>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</si>
  <si>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</si>
  <si>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</si>
  <si>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</si>
  <si>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Urenregistratie</t>
  </si>
  <si>
    <t xml:space="preserve">Overuren = uren boven het contract. Weekendtoeslag geldt voor uren op zaterdag en zondag.</t>
  </si>
  <si>
    <t xml:space="preserve">Week</t>
  </si>
  <si>
    <t xml:space="preserve">Toeslag overuren</t>
  </si>
  <si>
    <t xml:space="preserve">Toeslag weekend</t>
  </si>
  <si>
    <t xml:space="preserve">Medewerker</t>
  </si>
  <si>
    <t xml:space="preserve">Uurloon</t>
  </si>
  <si>
    <t xml:space="preserve">Contract</t>
  </si>
  <si>
    <t xml:space="preserve">Ma</t>
  </si>
  <si>
    <t xml:space="preserve">Di</t>
  </si>
  <si>
    <t xml:space="preserve">Wo</t>
  </si>
  <si>
    <t xml:space="preserve">Do</t>
  </si>
  <si>
    <t xml:space="preserve">Vr</t>
  </si>
  <si>
    <t xml:space="preserve">Za</t>
  </si>
  <si>
    <t xml:space="preserve">Zo</t>
  </si>
  <si>
    <t xml:space="preserve">Totaal uren</t>
  </si>
  <si>
    <t xml:space="preserve">Overuren</t>
  </si>
  <si>
    <t xml:space="preserve">Weekend-uren</t>
  </si>
  <si>
    <t xml:space="preserve">Basisloon</t>
  </si>
  <si>
    <t xml:space="preserve">Toeslagen</t>
  </si>
  <si>
    <t xml:space="preserve">Weekloon</t>
  </si>
  <si>
    <t xml:space="preserve">Sanne de Vries</t>
  </si>
  <si>
    <t xml:space="preserve">Daan Bakker</t>
  </si>
  <si>
    <t xml:space="preserve">Fleur Jansen</t>
  </si>
  <si>
    <t xml:space="preserve">Joris Visser</t>
  </si>
  <si>
    <t xml:space="preserve">Noor Smit</t>
  </si>
  <si>
    <t xml:space="preserve">Bram de Jong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</si>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</sst>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&quot;€ &quot;#,##0.00;&quot;-€ &quot;#,##0.00;\-"/>
    <numFmt numFmtId="167" formatCode="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3" customFormat="false" ht="1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7" customFormat="false" ht="23.85" hidden="false" customHeight="false" outlineLevel="0" collapsed="false">
      <c r="B17" s="8" t="s">
        <v>11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0"/>
    <col collapsed="false" customWidth="true" hidden="false" outlineLevel="0" max="10" min="4" style="0" width="6"/>
    <col collapsed="false" customWidth="true" hidden="false" outlineLevel="0" max="12" min="11" style="0" width="10"/>
    <col collapsed="false" customWidth="true" hidden="false" outlineLevel="0" max="13" min="13" style="0" width="11"/>
    <col collapsed="false" customWidth="true" hidden="false" outlineLevel="0" max="15" min="14" style="0" width="12"/>
    <col collapsed="false" customWidth="true" hidden="false" outlineLevel="0" max="16" min="16" style="0" width="13"/>
  </cols>
  <sheetData>
    <row r="1" customFormat="false" ht="25.5" hidden="false" customHeight="true" outlineLevel="0" collapsed="false">
      <c r="A1" s="9" t="s">
        <v>12</v>
      </c>
    </row>
    <row r="2" customFormat="false" ht="15" hidden="false" customHeight="false" outlineLevel="0" collapsed="false">
      <c r="A2" s="10" t="s">
        <v>13</v>
      </c>
    </row>
    <row r="4" customFormat="false" ht="15" hidden="false" customHeight="false" outlineLevel="0" collapsed="false">
      <c r="A4" s="11" t="s">
        <v>14</v>
      </c>
      <c r="B4" s="12" t="n">
        <v>42</v>
      </c>
    </row>
    <row r="5" customFormat="false" ht="15" hidden="false" customHeight="false" outlineLevel="0" collapsed="false">
      <c r="A5" s="11" t="s">
        <v>15</v>
      </c>
      <c r="B5" s="13" t="n">
        <v>0.25</v>
      </c>
      <c r="C5" s="11" t="s">
        <v>16</v>
      </c>
      <c r="E5" s="13" t="n">
        <v>0.5</v>
      </c>
    </row>
    <row r="7" customFormat="false" ht="30" hidden="false" customHeight="true" outlineLevel="0" collapsed="false">
      <c r="A7" s="14" t="s">
        <v>17</v>
      </c>
      <c r="B7" s="15" t="s">
        <v>18</v>
      </c>
      <c r="C7" s="15" t="s">
        <v>19</v>
      </c>
      <c r="D7" s="15" t="s">
        <v>20</v>
      </c>
      <c r="E7" s="15" t="s">
        <v>21</v>
      </c>
      <c r="F7" s="15" t="s">
        <v>22</v>
      </c>
      <c r="G7" s="15" t="s">
        <v>23</v>
      </c>
      <c r="H7" s="15" t="s">
        <v>24</v>
      </c>
      <c r="I7" s="15" t="s">
        <v>25</v>
      </c>
      <c r="J7" s="15" t="s">
        <v>26</v>
      </c>
      <c r="K7" s="15" t="s">
        <v>27</v>
      </c>
      <c r="L7" s="15" t="s">
        <v>28</v>
      </c>
      <c r="M7" s="15" t="s">
        <v>29</v>
      </c>
      <c r="N7" s="15" t="s">
        <v>30</v>
      </c>
      <c r="O7" s="15" t="s">
        <v>31</v>
      </c>
      <c r="P7" s="15" t="s">
        <v>32</v>
      </c>
    </row>
    <row r="8" customFormat="false" ht="15" hidden="false" customHeight="false" outlineLevel="0" collapsed="false">
      <c r="A8" s="11" t="s">
        <v>33</v>
      </c>
      <c r="B8" s="16" t="n">
        <v>18.2</v>
      </c>
      <c r="C8" s="17" t="n">
        <v>36</v>
      </c>
      <c r="D8" s="17" t="n">
        <v>8</v>
      </c>
      <c r="E8" s="17" t="n">
        <v>8</v>
      </c>
      <c r="F8" s="17" t="n">
        <v>8</v>
      </c>
      <c r="G8" s="17" t="n">
        <v>8</v>
      </c>
      <c r="H8" s="17" t="n">
        <v>8</v>
      </c>
      <c r="I8" s="17" t="n">
        <v>0</v>
      </c>
      <c r="J8" s="17" t="n">
        <v>0</v>
      </c>
      <c r="K8" s="18" t="n">
        <f aca="false">SUM(D8:J8)</f>
        <v>40</v>
      </c>
      <c r="L8" s="18" t="n">
        <f aca="false">MAX(0,K8-C8)</f>
        <v>4</v>
      </c>
      <c r="M8" s="18" t="n">
        <f aca="false">I8+J8</f>
        <v>0</v>
      </c>
      <c r="N8" s="19" t="n">
        <f aca="false">K8*B8</f>
        <v>728</v>
      </c>
      <c r="O8" s="19" t="n">
        <f aca="false">L8*B8*$B$5+M8*B8*$E$5</f>
        <v>18.2</v>
      </c>
      <c r="P8" s="20" t="n">
        <f aca="false">N8+O8</f>
        <v>746.2</v>
      </c>
    </row>
    <row r="9" customFormat="false" ht="15" hidden="false" customHeight="false" outlineLevel="0" collapsed="false">
      <c r="A9" s="11" t="s">
        <v>34</v>
      </c>
      <c r="B9" s="16" t="n">
        <v>16.5</v>
      </c>
      <c r="C9" s="17" t="n">
        <v>32</v>
      </c>
      <c r="D9" s="17" t="n">
        <v>8</v>
      </c>
      <c r="E9" s="17" t="n">
        <v>8</v>
      </c>
      <c r="F9" s="17" t="n">
        <v>0</v>
      </c>
      <c r="G9" s="17" t="n">
        <v>8</v>
      </c>
      <c r="H9" s="17" t="n">
        <v>8</v>
      </c>
      <c r="I9" s="17" t="n">
        <v>6</v>
      </c>
      <c r="J9" s="17" t="n">
        <v>0</v>
      </c>
      <c r="K9" s="18" t="n">
        <f aca="false">SUM(D9:J9)</f>
        <v>38</v>
      </c>
      <c r="L9" s="18" t="n">
        <f aca="false">MAX(0,K9-C9)</f>
        <v>6</v>
      </c>
      <c r="M9" s="18" t="n">
        <f aca="false">I9+J9</f>
        <v>6</v>
      </c>
      <c r="N9" s="19" t="n">
        <f aca="false">K9*B9</f>
        <v>627</v>
      </c>
      <c r="O9" s="19" t="n">
        <f aca="false">L9*B9*$B$5+M9*B9*$E$5</f>
        <v>74.25</v>
      </c>
      <c r="P9" s="20" t="n">
        <f aca="false">N9+O9</f>
        <v>701.25</v>
      </c>
    </row>
    <row r="10" customFormat="false" ht="15" hidden="false" customHeight="false" outlineLevel="0" collapsed="false">
      <c r="A10" s="11" t="s">
        <v>35</v>
      </c>
      <c r="B10" s="16" t="n">
        <v>15.75</v>
      </c>
      <c r="C10" s="17" t="n">
        <v>24</v>
      </c>
      <c r="D10" s="17" t="n">
        <v>0</v>
      </c>
      <c r="E10" s="17" t="n">
        <v>6</v>
      </c>
      <c r="F10" s="17" t="n">
        <v>6</v>
      </c>
      <c r="G10" s="17" t="n">
        <v>6</v>
      </c>
      <c r="H10" s="17" t="n">
        <v>0</v>
      </c>
      <c r="I10" s="17" t="n">
        <v>8</v>
      </c>
      <c r="J10" s="17" t="n">
        <v>4</v>
      </c>
      <c r="K10" s="18" t="n">
        <f aca="false">SUM(D10:J10)</f>
        <v>30</v>
      </c>
      <c r="L10" s="18" t="n">
        <f aca="false">MAX(0,K10-C10)</f>
        <v>6</v>
      </c>
      <c r="M10" s="18" t="n">
        <f aca="false">I10+J10</f>
        <v>12</v>
      </c>
      <c r="N10" s="19" t="n">
        <f aca="false">K10*B10</f>
        <v>472.5</v>
      </c>
      <c r="O10" s="19" t="n">
        <f aca="false">L10*B10*$B$5+M10*B10*$E$5</f>
        <v>118.125</v>
      </c>
      <c r="P10" s="20" t="n">
        <f aca="false">N10+O10</f>
        <v>590.625</v>
      </c>
    </row>
    <row r="11" customFormat="false" ht="15" hidden="false" customHeight="false" outlineLevel="0" collapsed="false">
      <c r="A11" s="11" t="s">
        <v>36</v>
      </c>
      <c r="B11" s="16" t="n">
        <v>14.9</v>
      </c>
      <c r="C11" s="17" t="n">
        <v>40</v>
      </c>
      <c r="D11" s="17" t="n">
        <v>9</v>
      </c>
      <c r="E11" s="17" t="n">
        <v>9</v>
      </c>
      <c r="F11" s="17" t="n">
        <v>9</v>
      </c>
      <c r="G11" s="17" t="n">
        <v>9</v>
      </c>
      <c r="H11" s="17" t="n">
        <v>9</v>
      </c>
      <c r="I11" s="17" t="n">
        <v>0</v>
      </c>
      <c r="J11" s="17" t="n">
        <v>0</v>
      </c>
      <c r="K11" s="18" t="n">
        <f aca="false">SUM(D11:J11)</f>
        <v>45</v>
      </c>
      <c r="L11" s="18" t="n">
        <f aca="false">MAX(0,K11-C11)</f>
        <v>5</v>
      </c>
      <c r="M11" s="18" t="n">
        <f aca="false">I11+J11</f>
        <v>0</v>
      </c>
      <c r="N11" s="19" t="n">
        <f aca="false">K11*B11</f>
        <v>670.5</v>
      </c>
      <c r="O11" s="19" t="n">
        <f aca="false">L11*B11*$B$5+M11*B11*$E$5</f>
        <v>18.625</v>
      </c>
      <c r="P11" s="20" t="n">
        <f aca="false">N11+O11</f>
        <v>689.125</v>
      </c>
    </row>
    <row r="12" customFormat="false" ht="15" hidden="false" customHeight="false" outlineLevel="0" collapsed="false">
      <c r="A12" s="11" t="s">
        <v>37</v>
      </c>
      <c r="B12" s="16" t="n">
        <v>17.1</v>
      </c>
      <c r="C12" s="17" t="n">
        <v>32</v>
      </c>
      <c r="D12" s="17" t="n">
        <v>8</v>
      </c>
      <c r="E12" s="17" t="n">
        <v>8</v>
      </c>
      <c r="F12" s="17" t="n">
        <v>8</v>
      </c>
      <c r="G12" s="17" t="n">
        <v>8</v>
      </c>
      <c r="H12" s="17" t="n">
        <v>0</v>
      </c>
      <c r="I12" s="17" t="n">
        <v>0</v>
      </c>
      <c r="J12" s="17" t="n">
        <v>0</v>
      </c>
      <c r="K12" s="18" t="n">
        <f aca="false">SUM(D12:J12)</f>
        <v>32</v>
      </c>
      <c r="L12" s="18" t="n">
        <f aca="false">MAX(0,K12-C12)</f>
        <v>0</v>
      </c>
      <c r="M12" s="18" t="n">
        <f aca="false">I12+J12</f>
        <v>0</v>
      </c>
      <c r="N12" s="19" t="n">
        <f aca="false">K12*B12</f>
        <v>547.2</v>
      </c>
      <c r="O12" s="19" t="n">
        <f aca="false">L12*B12*$B$5+M12*B12*$E$5</f>
        <v>0</v>
      </c>
      <c r="P12" s="20" t="n">
        <f aca="false">N12+O12</f>
        <v>547.2</v>
      </c>
    </row>
    <row r="13" customFormat="false" ht="15" hidden="false" customHeight="false" outlineLevel="0" collapsed="false">
      <c r="A13" s="11" t="s">
        <v>38</v>
      </c>
      <c r="B13" s="16" t="n">
        <v>14.4</v>
      </c>
      <c r="C13" s="17" t="n">
        <v>16</v>
      </c>
      <c r="D13" s="17" t="n">
        <v>0</v>
      </c>
      <c r="E13" s="17" t="n">
        <v>0</v>
      </c>
      <c r="F13" s="17" t="n">
        <v>0</v>
      </c>
      <c r="G13" s="17" t="n">
        <v>4</v>
      </c>
      <c r="H13" s="17" t="n">
        <v>4</v>
      </c>
      <c r="I13" s="17" t="n">
        <v>6</v>
      </c>
      <c r="J13" s="17" t="n">
        <v>6</v>
      </c>
      <c r="K13" s="18" t="n">
        <f aca="false">SUM(D13:J13)</f>
        <v>20</v>
      </c>
      <c r="L13" s="18" t="n">
        <f aca="false">MAX(0,K13-C13)</f>
        <v>4</v>
      </c>
      <c r="M13" s="18" t="n">
        <f aca="false">I13+J13</f>
        <v>12</v>
      </c>
      <c r="N13" s="19" t="n">
        <f aca="false">K13*B13</f>
        <v>288</v>
      </c>
      <c r="O13" s="19" t="n">
        <f aca="false">L13*B13*$B$5+M13*B13*$E$5</f>
        <v>100.8</v>
      </c>
      <c r="P13" s="20" t="n">
        <f aca="false">N13+O13</f>
        <v>388.8</v>
      </c>
    </row>
    <row r="14" customFormat="false" ht="15" hidden="false" customHeight="false" outlineLevel="0" collapsed="false">
      <c r="A14" s="21" t="s">
        <v>39</v>
      </c>
      <c r="B14" s="21"/>
      <c r="C14" s="21"/>
      <c r="D14" s="21"/>
      <c r="E14" s="21"/>
      <c r="F14" s="21"/>
      <c r="G14" s="21"/>
      <c r="H14" s="21"/>
      <c r="I14" s="21"/>
      <c r="J14" s="21"/>
      <c r="K14" s="22" t="n">
        <f aca="false">SUM(K8:K13)</f>
        <v>205</v>
      </c>
      <c r="L14" s="22" t="n">
        <f aca="false">SUM(L8:L13)</f>
        <v>25</v>
      </c>
      <c r="M14" s="22" t="n">
        <f aca="false">SUM(M8:M13)</f>
        <v>30</v>
      </c>
      <c r="N14" s="23" t="n">
        <f aca="false">SUM(N8:N13)</f>
        <v>3333.2</v>
      </c>
      <c r="O14" s="23" t="n">
        <f aca="false">SUM(O8:O13)</f>
        <v>330</v>
      </c>
      <c r="P14" s="23" t="n">
        <f aca="false">SUM(P8:P13)</f>
        <v>3663.2</v>
      </c>
    </row>
    <row r="16" customFormat="false" ht="15" hidden="false" customHeight="false" outlineLevel="0" collapsed="false">
      <c r="A16" s="24" t="s">
        <v>40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Urenregistratie met toeslagen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