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Saldo" sheetId="2" state="visible" r:id="rId4"/>
    <sheet name="Aanvrag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<sst xmlns="http://schemas.openxmlformats.org/spreadsheetml/2006/main" count="58" uniqueCount="36">
  <si>
    <t xml:space="preserve">Haeswijk-Digital</t>
  </si>
  <si>
    <t xml:space="preserve">Verlofplanner</t>
  </si>
  <si>
    <t xml:space="preserve">Zet verlofaanvragen op het tabblad Aanvragen. Het aantal werkdagen wordt vanzelf geteld, en op Saldo zie je per medewerker wat er nog over is.</t>
  </si>
  <si>
    <t xml:space="preserve">Zo gebruik je dit bestand</t>
  </si>
  <si>
    <t xml:space="preserve">1. Vul op Saldo per medewerker het aantal verlofdagen per jaar in.</t>
  </si>
  <si>
    <t xml:space="preserve">2. Voeg op Aanvragen elke aanvraag toe met van- en tot-datum en status.</t>
  </si>
  <si>
    <t xml:space="preserve">3. Bekijk op Saldo wat er is opgenomen, aangevraagd en nog over is.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</si>
  <si>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</si>
  <si>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</si>
  <si>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</si>
  <si>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</si>
  <si>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Verlofsaldo 2026</t>
  </si>
  <si>
    <t xml:space="preserve">In dagen. Werkdagen = maandag tot en met vrijdag.</t>
  </si>
  <si>
    <t xml:space="preserve">Medewerker</t>
  </si>
  <si>
    <t xml:space="preserve">Dagen per jaar</t>
  </si>
  <si>
    <t xml:space="preserve">Opgenomen</t>
  </si>
  <si>
    <t xml:space="preserve">Aangevraagd</t>
  </si>
  <si>
    <t xml:space="preserve">Over</t>
  </si>
  <si>
    <t xml:space="preserve">Sanne de Vries</t>
  </si>
  <si>
    <t xml:space="preserve">Daan Bakker</t>
  </si>
  <si>
    <t xml:space="preserve">Fleur Jansen</t>
  </si>
  <si>
    <t xml:space="preserve">Joris Visser</t>
  </si>
  <si>
    <t xml:space="preserve">Noor Smit</t>
  </si>
  <si>
    <t xml:space="preserve">Bram de Jong</t>
  </si>
  <si>
    <t xml:space="preserve">Totaal</t>
  </si>
  <si>
    <t xml:space="preserve">Gele cellen vul je zelf in. Witte cellen rekenen automatisch.</t>
  </si>
  <si>
    <t xml:space="preserve">Verlofaanvragen</t>
  </si>
  <si>
    <t xml:space="preserve">Voeg onderaan nieuwe aanvragen toe (tot regel 200).</t>
  </si>
  <si>
    <t xml:space="preserve">Van</t>
  </si>
  <si>
    <t xml:space="preserve">Tot</t>
  </si>
  <si>
    <t xml:space="preserve">Soort</t>
  </si>
  <si>
    <t xml:space="preserve">Werkdagen</t>
  </si>
  <si>
    <t xml:space="preserve">Status</t>
  </si>
  <si>
    <t xml:space="preserve">Vakantie</t>
  </si>
  <si>
    <t xml:space="preserve">Goedgekeurd</t>
  </si>
  <si>
    <t xml:space="preserve">Bijzonder verlof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</si>
</sst>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\-mm\-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5" min="3" style="0" width="13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4" customFormat="false" ht="30" hidden="false" customHeight="true" outlineLevel="0" collapsed="false">
      <c r="A4" s="11" t="s">
        <v>13</v>
      </c>
      <c r="B4" s="12" t="s">
        <v>14</v>
      </c>
      <c r="C4" s="12" t="s">
        <v>15</v>
      </c>
      <c r="D4" s="12" t="s">
        <v>16</v>
      </c>
      <c r="E4" s="12" t="s">
        <v>17</v>
      </c>
    </row>
    <row r="5" customFormat="false" ht="15" hidden="false" customHeight="false" outlineLevel="0" collapsed="false">
      <c r="A5" s="13" t="s">
        <v>18</v>
      </c>
      <c r="B5" s="14" t="n">
        <v>25</v>
      </c>
      <c r="C5" s="15" t="n">
        <f aca="false">SUMIFS(Aanvragen!$E$5:$E$200,Aanvragen!$A$5:$A$200,A5,Aanvragen!$F$5:$F$200,"Goedgekeurd")</f>
        <v>20</v>
      </c>
      <c r="D5" s="15" t="n">
        <f aca="false">SUMIFS(Aanvragen!$E$5:$E$200,Aanvragen!$A$5:$A$200,A5,Aanvragen!$F$5:$F$200,"Aangevraagd")</f>
        <v>0</v>
      </c>
      <c r="E5" s="16" t="n">
        <f aca="false">B5-C5-D5</f>
        <v>5</v>
      </c>
    </row>
    <row r="6" customFormat="false" ht="15" hidden="false" customHeight="false" outlineLevel="0" collapsed="false">
      <c r="A6" s="13" t="s">
        <v>19</v>
      </c>
      <c r="B6" s="14" t="n">
        <v>25</v>
      </c>
      <c r="C6" s="15" t="n">
        <f aca="false">SUMIFS(Aanvragen!$E$5:$E$200,Aanvragen!$A$5:$A$200,A6,Aanvragen!$F$5:$F$200,"Goedgekeurd")</f>
        <v>5</v>
      </c>
      <c r="D6" s="15" t="n">
        <f aca="false">SUMIFS(Aanvragen!$E$5:$E$200,Aanvragen!$A$5:$A$200,A6,Aanvragen!$F$5:$F$200,"Aangevraagd")</f>
        <v>4</v>
      </c>
      <c r="E6" s="16" t="n">
        <f aca="false">B6-C6-D6</f>
        <v>16</v>
      </c>
    </row>
    <row r="7" customFormat="false" ht="15" hidden="false" customHeight="false" outlineLevel="0" collapsed="false">
      <c r="A7" s="13" t="s">
        <v>20</v>
      </c>
      <c r="B7" s="14" t="n">
        <v>20</v>
      </c>
      <c r="C7" s="15" t="n">
        <f aca="false">SUMIFS(Aanvragen!$E$5:$E$200,Aanvragen!$A$5:$A$200,A7,Aanvragen!$F$5:$F$200,"Goedgekeurd")</f>
        <v>2</v>
      </c>
      <c r="D7" s="15" t="n">
        <f aca="false">SUMIFS(Aanvragen!$E$5:$E$200,Aanvragen!$A$5:$A$200,A7,Aanvragen!$F$5:$F$200,"Aangevraagd")</f>
        <v>0</v>
      </c>
      <c r="E7" s="16" t="n">
        <f aca="false">B7-C7-D7</f>
        <v>18</v>
      </c>
    </row>
    <row r="8" customFormat="false" ht="15" hidden="false" customHeight="false" outlineLevel="0" collapsed="false">
      <c r="A8" s="13" t="s">
        <v>21</v>
      </c>
      <c r="B8" s="14" t="n">
        <v>27</v>
      </c>
      <c r="C8" s="15" t="n">
        <f aca="false">SUMIFS(Aanvragen!$E$5:$E$200,Aanvragen!$A$5:$A$200,A8,Aanvragen!$F$5:$F$200,"Goedgekeurd")</f>
        <v>10</v>
      </c>
      <c r="D8" s="15" t="n">
        <f aca="false">SUMIFS(Aanvragen!$E$5:$E$200,Aanvragen!$A$5:$A$200,A8,Aanvragen!$F$5:$F$200,"Aangevraagd")</f>
        <v>0</v>
      </c>
      <c r="E8" s="16" t="n">
        <f aca="false">B8-C8-D8</f>
        <v>17</v>
      </c>
    </row>
    <row r="9" customFormat="false" ht="15" hidden="false" customHeight="false" outlineLevel="0" collapsed="false">
      <c r="A9" s="13" t="s">
        <v>22</v>
      </c>
      <c r="B9" s="14" t="n">
        <v>25</v>
      </c>
      <c r="C9" s="15" t="n">
        <f aca="false">SUMIFS(Aanvragen!$E$5:$E$200,Aanvragen!$A$5:$A$200,A9,Aanvragen!$F$5:$F$200,"Goedgekeurd")</f>
        <v>5</v>
      </c>
      <c r="D9" s="15" t="n">
        <f aca="false">SUMIFS(Aanvragen!$E$5:$E$200,Aanvragen!$A$5:$A$200,A9,Aanvragen!$F$5:$F$200,"Aangevraagd")</f>
        <v>0</v>
      </c>
      <c r="E9" s="16" t="n">
        <f aca="false">B9-C9-D9</f>
        <v>20</v>
      </c>
    </row>
    <row r="10" customFormat="false" ht="15" hidden="false" customHeight="false" outlineLevel="0" collapsed="false">
      <c r="A10" s="13" t="s">
        <v>23</v>
      </c>
      <c r="B10" s="14" t="n">
        <v>12</v>
      </c>
      <c r="C10" s="15" t="n">
        <f aca="false">SUMIFS(Aanvragen!$E$5:$E$200,Aanvragen!$A$5:$A$200,A10,Aanvragen!$F$5:$F$200,"Goedgekeurd")</f>
        <v>0</v>
      </c>
      <c r="D10" s="15" t="n">
        <f aca="false">SUMIFS(Aanvragen!$E$5:$E$200,Aanvragen!$A$5:$A$200,A10,Aanvragen!$F$5:$F$200,"Aangevraagd")</f>
        <v>9</v>
      </c>
      <c r="E10" s="16" t="n">
        <f aca="false">B10-C10-D10</f>
        <v>3</v>
      </c>
    </row>
    <row r="11" customFormat="false" ht="15" hidden="false" customHeight="false" outlineLevel="0" collapsed="false">
      <c r="A11" s="17" t="s">
        <v>24</v>
      </c>
      <c r="B11" s="17" t="n">
        <f aca="false">SUM(B5:B10)</f>
        <v>134</v>
      </c>
      <c r="C11" s="17" t="n">
        <f aca="false">SUM(C5:C10)</f>
        <v>42</v>
      </c>
      <c r="D11" s="17" t="n">
        <f aca="false">SUM(D5:D10)</f>
        <v>13</v>
      </c>
      <c r="E11" s="17" t="n">
        <f aca="false">SUM(E5:E10)</f>
        <v>79</v>
      </c>
    </row>
    <row r="13" customFormat="false" ht="15" hidden="false" customHeight="false" outlineLevel="0" collapsed="false">
      <c r="A13" s="18" t="s">
        <v>25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2"/>
    <col collapsed="false" customWidth="true" hidden="false" outlineLevel="0" max="4" min="4" style="0" width="16"/>
    <col collapsed="false" customWidth="true" hidden="false" outlineLevel="0" max="5" min="5" style="0" width="11"/>
    <col collapsed="false" customWidth="true" hidden="false" outlineLevel="0" max="6" min="6" style="0" width="14"/>
  </cols>
  <sheetData>
    <row r="1" customFormat="false" ht="25.5" hidden="false" customHeight="true" outlineLevel="0" collapsed="false">
      <c r="A1" s="9" t="s">
        <v>26</v>
      </c>
    </row>
    <row r="2" customFormat="false" ht="15" hidden="false" customHeight="false" outlineLevel="0" collapsed="false">
      <c r="A2" s="10" t="s">
        <v>27</v>
      </c>
    </row>
    <row r="4" customFormat="false" ht="30" hidden="false" customHeight="true" outlineLevel="0" collapsed="false">
      <c r="A4" s="11" t="s">
        <v>13</v>
      </c>
      <c r="B4" s="12" t="s">
        <v>28</v>
      </c>
      <c r="C4" s="12" t="s">
        <v>29</v>
      </c>
      <c r="D4" s="12" t="s">
        <v>30</v>
      </c>
      <c r="E4" s="12" t="s">
        <v>31</v>
      </c>
      <c r="F4" s="12" t="s">
        <v>32</v>
      </c>
    </row>
    <row r="5" customFormat="false" ht="15" hidden="false" customHeight="false" outlineLevel="0" collapsed="false">
      <c r="A5" s="14" t="s">
        <v>18</v>
      </c>
      <c r="B5" s="19" t="n">
        <v>46069</v>
      </c>
      <c r="C5" s="19" t="n">
        <v>46073</v>
      </c>
      <c r="D5" s="14" t="s">
        <v>33</v>
      </c>
      <c r="E5" s="15" t="n">
        <f aca="false">IF(AND(B5&lt;&gt;"",C5&lt;&gt;""),NETWORKDAYS(B5,C5),"")</f>
        <v>5</v>
      </c>
      <c r="F5" s="14" t="s">
        <v>34</v>
      </c>
    </row>
    <row r="6" customFormat="false" ht="15" hidden="false" customHeight="false" outlineLevel="0" collapsed="false">
      <c r="A6" s="14" t="s">
        <v>19</v>
      </c>
      <c r="B6" s="19" t="n">
        <v>46139</v>
      </c>
      <c r="C6" s="19" t="n">
        <v>46143</v>
      </c>
      <c r="D6" s="14" t="s">
        <v>33</v>
      </c>
      <c r="E6" s="15" t="n">
        <f aca="false">IF(AND(B6&lt;&gt;"",C6&lt;&gt;""),NETWORKDAYS(B6,C6),"")</f>
        <v>5</v>
      </c>
      <c r="F6" s="14" t="s">
        <v>34</v>
      </c>
    </row>
    <row r="7" customFormat="false" ht="15" hidden="false" customHeight="false" outlineLevel="0" collapsed="false">
      <c r="A7" s="14" t="s">
        <v>20</v>
      </c>
      <c r="B7" s="19" t="n">
        <v>46156</v>
      </c>
      <c r="C7" s="19" t="n">
        <v>46157</v>
      </c>
      <c r="D7" s="14" t="s">
        <v>35</v>
      </c>
      <c r="E7" s="15" t="n">
        <f aca="false">IF(AND(B7&lt;&gt;"",C7&lt;&gt;""),NETWORKDAYS(B7,C7),"")</f>
        <v>2</v>
      </c>
      <c r="F7" s="14" t="s">
        <v>34</v>
      </c>
    </row>
    <row r="8" customFormat="false" ht="15" hidden="false" customHeight="false" outlineLevel="0" collapsed="false">
      <c r="A8" s="14" t="s">
        <v>18</v>
      </c>
      <c r="B8" s="19" t="n">
        <v>46223</v>
      </c>
      <c r="C8" s="19" t="n">
        <v>46241</v>
      </c>
      <c r="D8" s="14" t="s">
        <v>33</v>
      </c>
      <c r="E8" s="15" t="n">
        <f aca="false">IF(AND(B8&lt;&gt;"",C8&lt;&gt;""),NETWORKDAYS(B8,C8),"")</f>
        <v>15</v>
      </c>
      <c r="F8" s="14" t="s">
        <v>34</v>
      </c>
    </row>
    <row r="9" customFormat="false" ht="15" hidden="false" customHeight="false" outlineLevel="0" collapsed="false">
      <c r="A9" s="14" t="s">
        <v>21</v>
      </c>
      <c r="B9" s="19" t="n">
        <v>46237</v>
      </c>
      <c r="C9" s="19" t="n">
        <v>46248</v>
      </c>
      <c r="D9" s="14" t="s">
        <v>33</v>
      </c>
      <c r="E9" s="15" t="n">
        <f aca="false">IF(AND(B9&lt;&gt;"",C9&lt;&gt;""),NETWORKDAYS(B9,C9),"")</f>
        <v>10</v>
      </c>
      <c r="F9" s="14" t="s">
        <v>34</v>
      </c>
    </row>
    <row r="10" customFormat="false" ht="15" hidden="false" customHeight="false" outlineLevel="0" collapsed="false">
      <c r="A10" s="14" t="s">
        <v>22</v>
      </c>
      <c r="B10" s="19" t="n">
        <v>46314</v>
      </c>
      <c r="C10" s="19" t="n">
        <v>46318</v>
      </c>
      <c r="D10" s="14" t="s">
        <v>33</v>
      </c>
      <c r="E10" s="15" t="n">
        <f aca="false">IF(AND(B10&lt;&gt;"",C10&lt;&gt;""),NETWORKDAYS(B10,C10),"")</f>
        <v>5</v>
      </c>
      <c r="F10" s="14" t="s">
        <v>34</v>
      </c>
    </row>
    <row r="11" customFormat="false" ht="15" hidden="false" customHeight="false" outlineLevel="0" collapsed="false">
      <c r="A11" s="14" t="s">
        <v>23</v>
      </c>
      <c r="B11" s="19" t="n">
        <v>46377</v>
      </c>
      <c r="C11" s="19" t="n">
        <v>46387</v>
      </c>
      <c r="D11" s="14" t="s">
        <v>33</v>
      </c>
      <c r="E11" s="15" t="n">
        <f aca="false">IF(AND(B11&lt;&gt;"",C11&lt;&gt;""),NETWORKDAYS(B11,C11),"")</f>
        <v>9</v>
      </c>
      <c r="F11" s="14" t="s">
        <v>16</v>
      </c>
    </row>
    <row r="12" customFormat="false" ht="15" hidden="false" customHeight="false" outlineLevel="0" collapsed="false">
      <c r="A12" s="14" t="s">
        <v>19</v>
      </c>
      <c r="B12" s="19" t="n">
        <v>46384</v>
      </c>
      <c r="C12" s="19" t="n">
        <v>46387</v>
      </c>
      <c r="D12" s="14" t="s">
        <v>33</v>
      </c>
      <c r="E12" s="15" t="n">
        <f aca="false">IF(AND(B12&lt;&gt;"",C12&lt;&gt;""),NETWORKDAYS(B12,C12),"")</f>
        <v>4</v>
      </c>
      <c r="F12" s="14" t="s">
        <v>16</v>
      </c>
    </row>
  </sheetData>
  <dataValidations count="2">
    <dataValidation allowBlank="true" errorStyle="stop" operator="between" showDropDown="false" showErrorMessage="false" showInputMessage="false" sqref="F5:F200" type="list">
      <formula1>"Aangevraagd,Goedgekeurd,Afgewezen"</formula1>
      <formula2>0</formula2>
    </dataValidation>
    <dataValidation allowBlank="true" errorStyle="stop" operator="between" showDropDown="false" showErrorMessage="false" showInputMessage="false" sqref="A5:A200" type="list">
      <formula1>"Sanne de Vries,Daan Bakker,Fleur Jansen,Joris Visser,Noor Smit,Bram de Jong"</formula1>
      <formula2>0</formula2>
    </dataValidation>
  </dataValidations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Verlofplanner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