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Uitleg" sheetId="1" state="visible" r:id="rId3"/>
    <sheet name="Spaardoelen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<sst xmlns="http://schemas.openxmlformats.org/spreadsheetml/2006/main" count="29" uniqueCount="29">
  <si>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Haeswijk-Digital</t>
  </si>
  <si>
    <t xml:space="preserve">Spaardoelen</t>
  </si>
  <si>
    <t xml:space="preserve">Houd al je spaardoelen bij op één plek. Je ziet per doel hoeveel er nog nodig is, hoeveel maanden dat duurt en wanneer je het doel naar verwachting bereikt.</t>
  </si>
  <si>
    <t xml:space="preserve">Zo gebruik je dit bestand</t>
  </si>
  <si>
    <t xml:space="preserve">1. Vul per doel het doelbedrag en wat je al hebt gespaard in.</t>
  </si>
  <si>
    <t xml:space="preserve">2. Vul in hoeveel je per maand opzij zet.</t>
  </si>
  <si>
    <t xml:space="preserve">3. Het bestand berekent de rest.</t>
  </si>
  <si>
    <t xml:space="preserve">Legenda</t>
  </si>
  <si>
    <t xml:space="preserve">Gele cel met blauwe tekst: hier vul je zelf iets in</t>
  </si>
  <si>
    <t xml:space="preserve">Witte cel met zwarte tekst: wordt automatisch berekend, niet aanpassen</t>
  </si>
  <si>
    <t xml:space="preserve">Dit is een voorbeeldbestand met verzonnen gegevens. Wil je er een op maat voor jouw situatie? Vraag het aan op haeswijk-digital.nl/aanvraag</t>
  </si>
  <si>
    <t xml:space="preserve">Mijn spaardoelen</t>
  </si>
  <si>
    <t xml:space="preserve">De verwachte datum rekent vanaf vandaag.</t>
  </si>
  <si>
    <t xml:space="preserve">Doel</t>
  </si>
  <si>
    <t xml:space="preserve">Doelbedrag</t>
  </si>
  <si>
    <t xml:space="preserve">Al gespaard</t>
  </si>
  <si>
    <t xml:space="preserve">Inleg per maand</t>
  </si>
  <si>
    <t xml:space="preserve">Nog nodig</t>
  </si>
  <si>
    <t xml:space="preserve">Maanden te gaan</t>
  </si>
  <si>
    <t xml:space="preserve">Verwachte datum</t>
  </si>
  <si>
    <t xml:space="preserve">Voortgang</t>
  </si>
  <si>
    <t xml:space="preserve">Buffer (3 maanden lasten)</t>
  </si>
  <si>
    <t xml:space="preserve">Vakantie zomer</t>
  </si>
  <si>
    <t xml:space="preserve">Nieuwe auto</t>
  </si>
  <si>
    <t xml:space="preserve">Verbouwing keuken</t>
  </si>
  <si>
    <t xml:space="preserve">Studie kinderen</t>
  </si>
  <si>
    <t xml:space="preserve">Nieuwe fiets</t>
  </si>
  <si>
    <t xml:space="preserve">Totaal</t>
  </si>
  <si>
    <t xml:space="preserve">Gele cellen vul je zelf in. Witte cellen rekenen automatisch.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</si>
</sst>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&quot;€ &quot;#,##0;&quot;-€ &quot;#,##0;\-"/>
    <numFmt numFmtId="166" formatCode="General"/>
    <numFmt numFmtId="167" formatCode="dd\-mm\-yyyy"/>
    <numFmt numFmtId="168" formatCode="0%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8102E"/>
      <name val="Arial"/>
      <family val="0"/>
      <charset val="1"/>
    </font>
    <font>
      <b val="true"/>
      <sz val="20"/>
      <color rgb="FF14060A"/>
      <name val="Arial"/>
      <family val="0"/>
      <charset val="1"/>
    </font>
    <font>
      <sz val="11"/>
      <name val="Arial"/>
      <family val="0"/>
      <charset val="1"/>
    </font>
    <font>
      <b val="true"/>
      <sz val="12"/>
      <color rgb="FF14060A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10"/>
      <color rgb="FF6D5A54"/>
      <name val="Arial"/>
      <family val="0"/>
      <charset val="1"/>
    </font>
    <font>
      <b val="true"/>
      <sz val="16"/>
      <color rgb="FF14060A"/>
      <name val="Arial"/>
      <family val="0"/>
      <charset val="1"/>
    </font>
    <font>
      <sz val="10"/>
      <color rgb="FF6D5A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4060A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6D5A54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4CC"/>
        <bgColor rgb="FFF6F3EE"/>
      </patternFill>
    </fill>
    <fill>
      <patternFill patternType="solid">
        <fgColor rgb="FF14060A"/>
        <bgColor rgb="FF000000"/>
      </patternFill>
    </fill>
    <fill>
      <patternFill patternType="solid">
        <fgColor rgb="FFF6F3EE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CD3"/>
      </bottom>
      <diagonal/>
    </border>
    <border diagonalUp="false" diagonalDown="false">
      <left/>
      <right/>
      <top style="medium">
        <color rgb="FF14060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FF4CC"/>
      <rgbColor rgb="FFF6F3EE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2DCD3"/>
      <rgbColor rgb="FF3366FF"/>
      <rgbColor rgb="FF33CCCC"/>
      <rgbColor rgb="FF99CC00"/>
      <rgbColor rgb="FFFFCC00"/>
      <rgbColor rgb="FFFF9900"/>
      <rgbColor rgb="FFFF6600"/>
      <rgbColor rgb="FF6D5A54"/>
      <rgbColor rgb="FF969696"/>
      <rgbColor rgb="FF003366"/>
      <rgbColor rgb="FF339966"/>
      <rgbColor rgb="FF14060A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Voortgang per doel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Spaardoelen!H4</c:f>
              <c:strCache>
                <c:ptCount val="1"/>
                <c:pt idx="0">
                  <c:v>Voortgang</c:v>
                </c:pt>
              </c:strCache>
            </c:strRef>
          </c:tx>
          <c:spPr>
            <a:solidFill>
              <a:srgbClr val="c8102e"/>
            </a:solidFill>
            <a:ln w="9360">
              <a:solidFill>
                <a:srgbClr val="c8102e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Spaardoelen!$A$5:$A$10</c:f>
              <c:strCache>
                <c:ptCount val="6"/>
                <c:pt idx="0">
                  <c:v>Buffer (3 maanden lasten)</c:v>
                </c:pt>
                <c:pt idx="1">
                  <c:v>Vakantie zomer</c:v>
                </c:pt>
                <c:pt idx="2">
                  <c:v>Nieuwe auto</c:v>
                </c:pt>
                <c:pt idx="3">
                  <c:v>Verbouwing keuken</c:v>
                </c:pt>
                <c:pt idx="4">
                  <c:v>Studie kinderen</c:v>
                </c:pt>
                <c:pt idx="5">
                  <c:v>Nieuwe fiets</c:v>
                </c:pt>
              </c:strCache>
            </c:strRef>
          </c:cat>
          <c:val>
            <c:numRef>
              <c:f>Spaardoelen!$H$5:$H$10</c:f>
              <c:numCache>
                <c:formatCode>0%</c:formatCode>
                <c:ptCount val="6"/>
                <c:pt idx="0">
                  <c:v>0.6</c:v>
                </c:pt>
                <c:pt idx="1">
                  <c:v>0.46</c:v>
                </c:pt>
                <c:pt idx="2">
                  <c:v>0.266666666666667</c:v>
                </c:pt>
                <c:pt idx="3">
                  <c:v>0.12</c:v>
                </c:pt>
                <c:pt idx="4">
                  <c:v>0.325</c:v>
                </c:pt>
                <c:pt idx="5">
                  <c:v>1</c:v>
                </c:pt>
              </c:numCache>
            </c:numRef>
          </c:val>
        </c:ser>
        <c:gapWidth val="150"/>
        <c:overlap val="0"/>
        <c:axId val="96454438"/>
        <c:axId val="47034432"/>
      </c:barChart>
      <c:catAx>
        <c:axId val="9645443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034432"/>
        <c:crosses val="autoZero"/>
        <c:auto val="1"/>
        <c:lblAlgn val="ctr"/>
        <c:lblOffset val="100"/>
        <c:noMultiLvlLbl val="0"/>
      </c:catAx>
      <c:valAx>
        <c:axId val="47034432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Voortgang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454438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14</xdr:row>
      <xdr:rowOff>0</xdr:rowOff>
    </xdr:from>
    <xdr:to>
      <xdr:col>6</xdr:col>
      <xdr:colOff>417960</xdr:colOff>
      <xdr:row>29</xdr:row>
      <xdr:rowOff>22320</xdr:rowOff>
    </xdr:to>
    <xdr:graphicFrame>
      <xdr:nvGraphicFramePr>
        <xdr:cNvPr id="0" name="Chart 1"/>
        <xdr:cNvGraphicFramePr/>
      </xdr:nvGraphicFramePr>
      <xdr:xfrm>
        <a:off x="0" y="29908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0"/>
  </cols>
  <sheetData>
    <row r="2" customFormat="false" ht="15" hidden="false" customHeight="false" outlineLevel="0" collapsed="false">
      <c r="B2" s="1" t="s">
        <v>0</v>
      </c>
    </row>
    <row r="3" customFormat="false" ht="24.45" hidden="false" customHeight="false" outlineLevel="0" collapsed="false">
      <c r="B3" s="2" t="s">
        <v>1</v>
      </c>
    </row>
    <row r="5" customFormat="false" ht="48" hidden="false" customHeight="true" outlineLevel="0" collapsed="false">
      <c r="B5" s="3" t="s">
        <v>2</v>
      </c>
    </row>
    <row r="7" customFormat="false" ht="15" hidden="false" customHeight="false" outlineLevel="0" collapsed="false">
      <c r="B7" s="4" t="s">
        <v>3</v>
      </c>
    </row>
    <row r="8" customFormat="false" ht="15" hidden="false" customHeight="false" outlineLevel="0" collapsed="false">
      <c r="B8" s="5" t="s">
        <v>4</v>
      </c>
    </row>
    <row r="9" customFormat="false" ht="15" hidden="false" customHeight="false" outlineLevel="0" collapsed="false">
      <c r="B9" s="5" t="s">
        <v>5</v>
      </c>
    </row>
    <row r="10" customFormat="false" ht="15" hidden="false" customHeight="false" outlineLevel="0" collapsed="false">
      <c r="B10" s="5" t="s">
        <v>6</v>
      </c>
    </row>
    <row r="12" customFormat="false" ht="15" hidden="false" customHeight="false" outlineLevel="0" collapsed="false">
      <c r="B12" s="4" t="s">
        <v>7</v>
      </c>
    </row>
    <row r="13" customFormat="false" ht="15" hidden="false" customHeight="false" outlineLevel="0" collapsed="false">
      <c r="B13" s="6" t="s">
        <v>8</v>
      </c>
    </row>
    <row r="14" customFormat="false" ht="15" hidden="false" customHeight="false" outlineLevel="0" collapsed="false">
      <c r="B14" s="7" t="s">
        <v>9</v>
      </c>
    </row>
    <row r="16" customFormat="false" ht="23.85" hidden="false" customHeight="false" outlineLevel="0" collapsed="false">
      <c r="B16" s="8" t="s">
        <v>10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5" min="2" style="0" width="13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1"/>
  </cols>
  <sheetData>
    <row r="1" customFormat="false" ht="25.5" hidden="false" customHeight="true" outlineLevel="0" collapsed="false">
      <c r="A1" s="9" t="s">
        <v>11</v>
      </c>
    </row>
    <row r="2" customFormat="false" ht="15" hidden="false" customHeight="false" outlineLevel="0" collapsed="false">
      <c r="A2" s="10" t="s">
        <v>12</v>
      </c>
    </row>
    <row r="4" customFormat="false" ht="30" hidden="false" customHeight="true" outlineLevel="0" collapsed="false">
      <c r="A4" s="11" t="s">
        <v>13</v>
      </c>
      <c r="B4" s="12" t="s">
        <v>14</v>
      </c>
      <c r="C4" s="12" t="s">
        <v>15</v>
      </c>
      <c r="D4" s="12" t="s">
        <v>16</v>
      </c>
      <c r="E4" s="12" t="s">
        <v>17</v>
      </c>
      <c r="F4" s="12" t="s">
        <v>18</v>
      </c>
      <c r="G4" s="12" t="s">
        <v>19</v>
      </c>
      <c r="H4" s="12" t="s">
        <v>20</v>
      </c>
    </row>
    <row r="5" customFormat="false" ht="15" hidden="false" customHeight="false" outlineLevel="0" collapsed="false">
      <c r="A5" s="13" t="s">
        <v>21</v>
      </c>
      <c r="B5" s="14" t="n">
        <v>9000</v>
      </c>
      <c r="C5" s="14" t="n">
        <v>5400</v>
      </c>
      <c r="D5" s="14" t="n">
        <v>300</v>
      </c>
      <c r="E5" s="15" t="n">
        <f aca="false">MAX(0,B5-C5)</f>
        <v>3600</v>
      </c>
      <c r="F5" s="16" t="n">
        <f aca="false">IF(E5=0,0,IF(D5&gt;0,ROUNDUP(E5/D5,0),"-"))</f>
        <v>12</v>
      </c>
      <c r="G5" s="17" t="n">
        <f aca="true">IF(E5=0,"Bereikt!",IF(D5&gt;0,EDATE(TODAY(),F5),"-"))</f>
        <v>46678</v>
      </c>
      <c r="H5" s="18" t="n">
        <f aca="false">IF(B5&gt;0,MIN(1,C5/B5),0)</f>
        <v>0.6</v>
      </c>
    </row>
    <row r="6" customFormat="false" ht="15" hidden="false" customHeight="false" outlineLevel="0" collapsed="false">
      <c r="A6" s="13" t="s">
        <v>22</v>
      </c>
      <c r="B6" s="14" t="n">
        <v>2500</v>
      </c>
      <c r="C6" s="14" t="n">
        <v>1150</v>
      </c>
      <c r="D6" s="14" t="n">
        <v>200</v>
      </c>
      <c r="E6" s="15" t="n">
        <f aca="false">MAX(0,B6-C6)</f>
        <v>1350</v>
      </c>
      <c r="F6" s="16" t="n">
        <f aca="false">IF(E6=0,0,IF(D6&gt;0,ROUNDUP(E6/D6,0),"-"))</f>
        <v>7</v>
      </c>
      <c r="G6" s="17" t="n">
        <f aca="true">IF(E6=0,"Bereikt!",IF(D6&gt;0,EDATE(TODAY(),F6),"-"))</f>
        <v>46525</v>
      </c>
      <c r="H6" s="18" t="n">
        <f aca="false">IF(B6&gt;0,MIN(1,C6/B6),0)</f>
        <v>0.46</v>
      </c>
    </row>
    <row r="7" customFormat="false" ht="15" hidden="false" customHeight="false" outlineLevel="0" collapsed="false">
      <c r="A7" s="13" t="s">
        <v>23</v>
      </c>
      <c r="B7" s="14" t="n">
        <v>12000</v>
      </c>
      <c r="C7" s="14" t="n">
        <v>3200</v>
      </c>
      <c r="D7" s="14" t="n">
        <v>250</v>
      </c>
      <c r="E7" s="15" t="n">
        <f aca="false">MAX(0,B7-C7)</f>
        <v>8800</v>
      </c>
      <c r="F7" s="16" t="n">
        <f aca="false">IF(E7=0,0,IF(D7&gt;0,ROUNDUP(E7/D7,0),"-"))</f>
        <v>36</v>
      </c>
      <c r="G7" s="17" t="n">
        <f aca="true">IF(E7=0,"Bereikt!",IF(D7&gt;0,EDATE(TODAY(),F7),"-"))</f>
        <v>47409</v>
      </c>
      <c r="H7" s="18" t="n">
        <f aca="false">IF(B7&gt;0,MIN(1,C7/B7),0)</f>
        <v>0.266666666666667</v>
      </c>
    </row>
    <row r="8" customFormat="false" ht="15" hidden="false" customHeight="false" outlineLevel="0" collapsed="false">
      <c r="A8" s="13" t="s">
        <v>24</v>
      </c>
      <c r="B8" s="14" t="n">
        <v>15000</v>
      </c>
      <c r="C8" s="14" t="n">
        <v>1800</v>
      </c>
      <c r="D8" s="14" t="n">
        <v>400</v>
      </c>
      <c r="E8" s="15" t="n">
        <f aca="false">MAX(0,B8-C8)</f>
        <v>13200</v>
      </c>
      <c r="F8" s="16" t="n">
        <f aca="false">IF(E8=0,0,IF(D8&gt;0,ROUNDUP(E8/D8,0),"-"))</f>
        <v>33</v>
      </c>
      <c r="G8" s="17" t="n">
        <f aca="true">IF(E8=0,"Bereikt!",IF(D8&gt;0,EDATE(TODAY(),F8),"-"))</f>
        <v>47317</v>
      </c>
      <c r="H8" s="18" t="n">
        <f aca="false">IF(B8&gt;0,MIN(1,C8/B8),0)</f>
        <v>0.12</v>
      </c>
    </row>
    <row r="9" customFormat="false" ht="15" hidden="false" customHeight="false" outlineLevel="0" collapsed="false">
      <c r="A9" s="13" t="s">
        <v>25</v>
      </c>
      <c r="B9" s="14" t="n">
        <v>20000</v>
      </c>
      <c r="C9" s="14" t="n">
        <v>6500</v>
      </c>
      <c r="D9" s="14" t="n">
        <v>150</v>
      </c>
      <c r="E9" s="15" t="n">
        <f aca="false">MAX(0,B9-C9)</f>
        <v>13500</v>
      </c>
      <c r="F9" s="16" t="n">
        <f aca="false">IF(E9=0,0,IF(D9&gt;0,ROUNDUP(E9/D9,0),"-"))</f>
        <v>90</v>
      </c>
      <c r="G9" s="17" t="n">
        <f aca="true">IF(E9=0,"Bereikt!",IF(D9&gt;0,EDATE(TODAY(),F9),"-"))</f>
        <v>49052</v>
      </c>
      <c r="H9" s="18" t="n">
        <f aca="false">IF(B9&gt;0,MIN(1,C9/B9),0)</f>
        <v>0.325</v>
      </c>
    </row>
    <row r="10" customFormat="false" ht="15" hidden="false" customHeight="false" outlineLevel="0" collapsed="false">
      <c r="A10" s="13" t="s">
        <v>26</v>
      </c>
      <c r="B10" s="14" t="n">
        <v>1400</v>
      </c>
      <c r="C10" s="14" t="n">
        <v>1400</v>
      </c>
      <c r="D10" s="14" t="n">
        <v>0</v>
      </c>
      <c r="E10" s="15" t="n">
        <f aca="false">MAX(0,B10-C10)</f>
        <v>0</v>
      </c>
      <c r="F10" s="16" t="n">
        <f aca="false">IF(E10=0,0,IF(D10&gt;0,ROUNDUP(E10/D10,0),"-"))</f>
        <v>0</v>
      </c>
      <c r="G10" s="17" t="str">
        <f aca="true">IF(E10=0,"Bereikt!",IF(D10&gt;0,EDATE(TODAY(),F10),"-"))</f>
        <v>Bereikt!</v>
      </c>
      <c r="H10" s="18" t="n">
        <f aca="false">IF(B10&gt;0,MIN(1,C10/B10),0)</f>
        <v>1</v>
      </c>
    </row>
    <row r="11" customFormat="false" ht="15" hidden="false" customHeight="false" outlineLevel="0" collapsed="false">
      <c r="A11" s="19" t="s">
        <v>27</v>
      </c>
      <c r="B11" s="20" t="n">
        <f aca="false">SUM(B5:B10)</f>
        <v>59900</v>
      </c>
      <c r="C11" s="20" t="n">
        <f aca="false">SUM(C5:C10)</f>
        <v>19450</v>
      </c>
      <c r="D11" s="20" t="n">
        <f aca="false">SUM(D5:D10)</f>
        <v>1300</v>
      </c>
      <c r="E11" s="20" t="n">
        <f aca="false">SUM(E5:E10)</f>
        <v>40450</v>
      </c>
      <c r="F11" s="19"/>
      <c r="G11" s="19"/>
      <c r="H11" s="21" t="n">
        <f aca="false">IF(B11&gt;0,C11/B11,0)</f>
        <v>0.324707846410684</v>
      </c>
    </row>
    <row r="13" customFormat="false" ht="15" hidden="false" customHeight="false" outlineLevel="0" collapsed="false">
      <c r="A13" s="22" t="s">
        <v>28</v>
      </c>
    </row>
  </sheetData>
  <printOptions headings="false" gridLines="false" gridLinesSet="true" horizontalCentered="true" verticalCentered="false"/>
  <pageMargins left="0.5" right="0.5" top="0.6" bottom="0.7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Haeswijk-Digital · voorbeeldbestand&amp;R&amp;"Arial,Regular"&amp;8 &amp;A · pagina &amp;P van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2026-10-18T01:06:58Z</dcterms:created>
  <dc:creator>Haeswijk-Digital</dc:creator>
  <dc:description/>
  <dc:language>en-US</dc:language>
  <cp:lastModifiedBy/>
  <dcterms:modified xsi:type="dcterms:W3CDTF">2026-10-18T01:07:13Z</dcterms:modified>
  <cp:revision>1</cp:revision>
  <dc:subject/>
  <dc:title>Spaardoelen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